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Hoja1" sheetId="1" state="visible" r:id="rId3"/>
    <sheet name="icui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<sst xmlns="http://schemas.openxmlformats.org/spreadsheetml/2006/main" count="25" uniqueCount="15">
  <si>
    <t xml:space="preserve">cant</t>
  </si>
  <si>
    <t xml:space="preserve">v uni </t>
  </si>
  <si>
    <t xml:space="preserve">sub</t>
  </si>
  <si>
    <t xml:space="preserve">imp </t>
  </si>
  <si>
    <t xml:space="preserve">ibua</t>
  </si>
  <si>
    <t xml:space="preserve">total</t>
  </si>
  <si>
    <t xml:space="preserve">Volumen</t>
  </si>
  <si>
    <t xml:space="preserve">ml</t>
  </si>
  <si>
    <t xml:space="preserve">tarifa</t>
  </si>
  <si>
    <t xml:space="preserve">Cant</t>
  </si>
  <si>
    <t xml:space="preserve">v uni</t>
  </si>
  <si>
    <t xml:space="preserve">subtotal </t>
  </si>
  <si>
    <t xml:space="preserve">descuento</t>
  </si>
  <si>
    <t xml:space="preserve">sub total 2</t>
  </si>
  <si>
    <t xml:space="preserve">imp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</si>
</sst>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$-240A]#,##0.00;[RED]\([$$-240A]#,##0.00\)"/>
  </numFmts>
  <fonts count="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81D41A"/>
        <bgColor rgb="FF969696"/>
      </patternFill>
    </fill>
    <fill>
      <patternFill patternType="solid">
        <fgColor rgb="FFFFFF00"/>
        <bgColor rgb="FFFFFF00"/>
      </patternFill>
    </fill>
    <fill>
      <patternFill patternType="solid">
        <fgColor rgb="FF55308D"/>
        <bgColor rgb="FF333333"/>
      </patternFill>
    </fill>
    <fill>
      <patternFill patternType="solid">
        <fgColor rgb="FFFF0000"/>
        <bgColor rgb="FF9933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2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55308D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G22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G6" activeCellId="0" sqref="G6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4.8"/>
    <col collapsed="false" customWidth="true" hidden="false" outlineLevel="0" max="2" min="2" style="0" width="6.44"/>
  </cols>
  <sheetData>
    <row r="2" customFormat="false" ht="12.8" hidden="false" customHeight="false" outlineLevel="0" collapsed="false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</row>
    <row r="3" customFormat="false" ht="12.8" hidden="false" customHeight="false" outlineLevel="0" collapsed="false">
      <c r="B3" s="1" t="n">
        <v>12</v>
      </c>
      <c r="C3" s="2" t="n">
        <v>1000</v>
      </c>
      <c r="D3" s="2" t="n">
        <f aca="false">B3*C3</f>
        <v>12000</v>
      </c>
      <c r="E3" s="2" t="n">
        <f aca="false">D3*19%</f>
        <v>2280</v>
      </c>
      <c r="F3" s="2" t="n">
        <f aca="false">D12*B3</f>
        <v>1386</v>
      </c>
      <c r="G3" s="2" t="n">
        <f aca="false">D3+E3+F3</f>
        <v>15666</v>
      </c>
    </row>
    <row r="4" customFormat="false" ht="12.8" hidden="false" customHeight="false" outlineLevel="0" collapsed="false">
      <c r="B4" s="1" t="n">
        <v>6</v>
      </c>
      <c r="C4" s="2" t="n">
        <v>4000</v>
      </c>
      <c r="D4" s="2" t="n">
        <f aca="false">B4*C4</f>
        <v>24000</v>
      </c>
      <c r="E4" s="2" t="n">
        <f aca="false">D4*19%</f>
        <v>4560</v>
      </c>
      <c r="F4" s="2" t="n">
        <f aca="false">D17*B4</f>
        <v>2100</v>
      </c>
      <c r="G4" s="2" t="n">
        <f aca="false">D4+E4+F4</f>
        <v>30660</v>
      </c>
    </row>
    <row r="5" customFormat="false" ht="12.8" hidden="false" customHeight="false" outlineLevel="0" collapsed="false">
      <c r="B5" s="1" t="n">
        <v>3</v>
      </c>
      <c r="C5" s="2" t="n">
        <v>2000</v>
      </c>
      <c r="D5" s="2" t="n">
        <f aca="false">B5*C5</f>
        <v>6000</v>
      </c>
      <c r="E5" s="2" t="n">
        <f aca="false">D5*19%</f>
        <v>1140</v>
      </c>
      <c r="F5" s="2" t="n">
        <f aca="false">D22*B5</f>
        <v>270</v>
      </c>
      <c r="G5" s="2" t="n">
        <f aca="false">D5+E5+F5</f>
        <v>7410</v>
      </c>
    </row>
    <row r="6" customFormat="false" ht="12.8" hidden="false" customHeight="false" outlineLevel="0" collapsed="false">
      <c r="C6" s="3"/>
      <c r="D6" s="4" t="n">
        <f aca="false">SUM(D3:D5)</f>
        <v>42000</v>
      </c>
      <c r="E6" s="4" t="n">
        <f aca="false">SUM(E3:E5)</f>
        <v>7980</v>
      </c>
      <c r="F6" s="4" t="n">
        <f aca="false">SUM(F3:F5)</f>
        <v>3756</v>
      </c>
      <c r="G6" s="3" t="n">
        <f aca="false">SUM(G3:G5)</f>
        <v>53736</v>
      </c>
    </row>
    <row r="7" customFormat="false" ht="12.8" hidden="false" customHeight="false" outlineLevel="0" collapsed="false">
      <c r="G7" s="5" t="n">
        <f aca="false">D6+E6+F6</f>
        <v>53736</v>
      </c>
    </row>
    <row r="9" customFormat="false" ht="12.8" hidden="false" customHeight="false" outlineLevel="0" collapsed="false">
      <c r="C9" s="6" t="s">
        <v>6</v>
      </c>
      <c r="D9" s="7" t="n">
        <v>330</v>
      </c>
    </row>
    <row r="10" customFormat="false" ht="12.8" hidden="false" customHeight="false" outlineLevel="0" collapsed="false">
      <c r="C10" s="6" t="s">
        <v>7</v>
      </c>
      <c r="D10" s="7" t="n">
        <v>100</v>
      </c>
    </row>
    <row r="11" customFormat="false" ht="12.8" hidden="false" customHeight="false" outlineLevel="0" collapsed="false">
      <c r="C11" s="6" t="s">
        <v>8</v>
      </c>
      <c r="D11" s="7" t="n">
        <v>35</v>
      </c>
    </row>
    <row r="12" customFormat="false" ht="12.8" hidden="false" customHeight="false" outlineLevel="0" collapsed="false">
      <c r="C12" s="8" t="s">
        <v>5</v>
      </c>
      <c r="D12" s="9" t="n">
        <f aca="false">(D9/D10)*D11</f>
        <v>115.5</v>
      </c>
    </row>
    <row r="14" customFormat="false" ht="12.8" hidden="false" customHeight="false" outlineLevel="0" collapsed="false">
      <c r="C14" s="6" t="s">
        <v>6</v>
      </c>
      <c r="D14" s="7" t="n">
        <v>1000</v>
      </c>
    </row>
    <row r="15" customFormat="false" ht="12.8" hidden="false" customHeight="false" outlineLevel="0" collapsed="false">
      <c r="C15" s="6" t="s">
        <v>7</v>
      </c>
      <c r="D15" s="7" t="n">
        <v>100</v>
      </c>
    </row>
    <row r="16" customFormat="false" ht="12.8" hidden="false" customHeight="false" outlineLevel="0" collapsed="false">
      <c r="C16" s="6" t="s">
        <v>8</v>
      </c>
      <c r="D16" s="7" t="n">
        <v>35</v>
      </c>
    </row>
    <row r="17" customFormat="false" ht="12.8" hidden="false" customHeight="false" outlineLevel="0" collapsed="false">
      <c r="C17" s="8" t="s">
        <v>5</v>
      </c>
      <c r="D17" s="9" t="n">
        <f aca="false">(D14/D15)*D16</f>
        <v>350</v>
      </c>
    </row>
    <row r="19" customFormat="false" ht="12.8" hidden="false" customHeight="false" outlineLevel="0" collapsed="false">
      <c r="C19" s="6" t="s">
        <v>6</v>
      </c>
      <c r="D19" s="7" t="n">
        <v>500</v>
      </c>
    </row>
    <row r="20" customFormat="false" ht="12.8" hidden="false" customHeight="false" outlineLevel="0" collapsed="false">
      <c r="C20" s="6" t="s">
        <v>7</v>
      </c>
      <c r="D20" s="7" t="n">
        <v>100</v>
      </c>
    </row>
    <row r="21" customFormat="false" ht="12.8" hidden="false" customHeight="false" outlineLevel="0" collapsed="false">
      <c r="C21" s="6" t="s">
        <v>8</v>
      </c>
      <c r="D21" s="7" t="n">
        <v>18</v>
      </c>
    </row>
    <row r="22" customFormat="false" ht="12.8" hidden="false" customHeight="false" outlineLevel="0" collapsed="false">
      <c r="C22" s="8" t="s">
        <v>5</v>
      </c>
      <c r="D22" s="9" t="n">
        <f aca="false">(D19/D20)*D21</f>
        <v>90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J19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F25" activeCellId="0" sqref="F25"/>
    </sheetView>
  </sheetViews>
  <sheetFormatPr defaultColWidth="11.53515625" defaultRowHeight="12.8" zeroHeight="false" outlineLevelRow="0" outlineLevelCol="0"/>
  <cols>
    <col collapsed="false" customWidth="true" hidden="false" outlineLevel="0" max="8" min="8" style="0" width="14.54"/>
  </cols>
  <sheetData>
    <row r="2" customFormat="false" ht="12.8" hidden="false" customHeight="false" outlineLevel="0" collapsed="false">
      <c r="B2" s="10" t="s">
        <v>9</v>
      </c>
      <c r="C2" s="10" t="s">
        <v>10</v>
      </c>
      <c r="D2" s="10" t="s">
        <v>11</v>
      </c>
      <c r="E2" s="10" t="s">
        <v>12</v>
      </c>
      <c r="F2" s="10" t="s">
        <v>13</v>
      </c>
      <c r="G2" s="10" t="s">
        <v>14</v>
      </c>
      <c r="H2" s="10" t="s">
        <v>5</v>
      </c>
    </row>
    <row r="3" customFormat="false" ht="12.8" hidden="false" customHeight="false" outlineLevel="0" collapsed="false">
      <c r="B3" s="10" t="n">
        <v>20</v>
      </c>
      <c r="C3" s="11" t="n">
        <v>10200</v>
      </c>
      <c r="D3" s="11" t="n">
        <f aca="false">B3*C3</f>
        <v>204000</v>
      </c>
      <c r="E3" s="11" t="n">
        <f aca="false">D3*5%</f>
        <v>10200</v>
      </c>
      <c r="F3" s="11" t="n">
        <f aca="false">D3-E3</f>
        <v>193800</v>
      </c>
      <c r="G3" s="11" t="n">
        <f aca="false">F3*19%</f>
        <v>36822</v>
      </c>
      <c r="H3" s="11" t="n">
        <f aca="false">F3+G3</f>
        <v>230622</v>
      </c>
    </row>
    <row r="4" customFormat="false" ht="12.8" hidden="false" customHeight="false" outlineLevel="0" collapsed="false">
      <c r="B4" s="10" t="n">
        <v>10</v>
      </c>
      <c r="C4" s="11" t="n">
        <v>11000</v>
      </c>
      <c r="D4" s="11" t="n">
        <f aca="false">B4*C4</f>
        <v>110000</v>
      </c>
      <c r="E4" s="11" t="n">
        <f aca="false">D4*5%</f>
        <v>5500</v>
      </c>
      <c r="F4" s="11" t="n">
        <f aca="false">D4-E4</f>
        <v>104500</v>
      </c>
      <c r="G4" s="11" t="n">
        <f aca="false">F4*19%</f>
        <v>19855</v>
      </c>
      <c r="H4" s="11" t="n">
        <f aca="false">F4+G4</f>
        <v>124355</v>
      </c>
    </row>
    <row r="5" customFormat="false" ht="12.8" hidden="false" customHeight="false" outlineLevel="0" collapsed="false">
      <c r="B5" s="10" t="n">
        <v>20</v>
      </c>
      <c r="C5" s="11" t="n">
        <v>5400</v>
      </c>
      <c r="D5" s="11" t="n">
        <f aca="false">B5*C5</f>
        <v>108000</v>
      </c>
      <c r="E5" s="11" t="n">
        <f aca="false">D5*5%</f>
        <v>5400</v>
      </c>
      <c r="F5" s="11" t="n">
        <f aca="false">D5-E5</f>
        <v>102600</v>
      </c>
      <c r="G5" s="11" t="n">
        <f aca="false">F5*19%</f>
        <v>19494</v>
      </c>
      <c r="H5" s="11" t="n">
        <f aca="false">F5+G5</f>
        <v>122094</v>
      </c>
    </row>
    <row r="6" customFormat="false" ht="12.8" hidden="false" customHeight="false" outlineLevel="0" collapsed="false">
      <c r="B6" s="10" t="n">
        <v>25</v>
      </c>
      <c r="C6" s="11" t="n">
        <v>7000</v>
      </c>
      <c r="D6" s="11" t="n">
        <f aca="false">B6*C6</f>
        <v>175000</v>
      </c>
      <c r="E6" s="11" t="n">
        <f aca="false">D6*5%</f>
        <v>8750</v>
      </c>
      <c r="F6" s="11" t="n">
        <f aca="false">D6-E6</f>
        <v>166250</v>
      </c>
      <c r="G6" s="11" t="n">
        <f aca="false">F6*19%</f>
        <v>31587.5</v>
      </c>
      <c r="H6" s="11" t="n">
        <f aca="false">F6+G6</f>
        <v>197837.5</v>
      </c>
    </row>
    <row r="7" customFormat="false" ht="12.8" hidden="false" customHeight="false" outlineLevel="0" collapsed="false">
      <c r="B7" s="10" t="n">
        <v>10</v>
      </c>
      <c r="C7" s="11" t="n">
        <v>5700</v>
      </c>
      <c r="D7" s="11" t="n">
        <f aca="false">B7*C7</f>
        <v>57000</v>
      </c>
      <c r="E7" s="11" t="n">
        <f aca="false">D7*5%</f>
        <v>2850</v>
      </c>
      <c r="F7" s="11" t="n">
        <f aca="false">D7-E7</f>
        <v>54150</v>
      </c>
      <c r="G7" s="11" t="n">
        <f aca="false">F7*19%</f>
        <v>10288.5</v>
      </c>
      <c r="H7" s="11" t="n">
        <f aca="false">F7+G7</f>
        <v>64438.5</v>
      </c>
    </row>
    <row r="8" customFormat="false" ht="12.8" hidden="false" customHeight="false" outlineLevel="0" collapsed="false">
      <c r="B8" s="10" t="n">
        <v>15</v>
      </c>
      <c r="C8" s="11" t="n">
        <v>7950</v>
      </c>
      <c r="D8" s="11" t="n">
        <f aca="false">B8*C8</f>
        <v>119250</v>
      </c>
      <c r="E8" s="11" t="n">
        <f aca="false">D8*5%</f>
        <v>5962.5</v>
      </c>
      <c r="F8" s="11" t="n">
        <f aca="false">D8-E8</f>
        <v>113287.5</v>
      </c>
      <c r="G8" s="11" t="n">
        <f aca="false">F8*19%</f>
        <v>21524.625</v>
      </c>
      <c r="H8" s="11" t="n">
        <f aca="false">F8+G8</f>
        <v>134812.125</v>
      </c>
    </row>
    <row r="9" customFormat="false" ht="12.8" hidden="false" customHeight="false" outlineLevel="0" collapsed="false">
      <c r="B9" s="12" t="n">
        <v>5</v>
      </c>
      <c r="C9" s="13" t="n">
        <v>3600</v>
      </c>
      <c r="D9" s="13" t="n">
        <f aca="false">B9*C9</f>
        <v>18000</v>
      </c>
      <c r="E9" s="13" t="n">
        <f aca="false">D9*5%</f>
        <v>900</v>
      </c>
      <c r="F9" s="13" t="n">
        <f aca="false">D9-E9</f>
        <v>17100</v>
      </c>
      <c r="G9" s="13" t="n">
        <f aca="false">F9*0%</f>
        <v>0</v>
      </c>
      <c r="H9" s="13" t="n">
        <f aca="false">F9+G9</f>
        <v>17100</v>
      </c>
    </row>
    <row r="10" customFormat="false" ht="12.8" hidden="false" customHeight="false" outlineLevel="0" collapsed="false">
      <c r="B10" s="10" t="n">
        <v>20</v>
      </c>
      <c r="C10" s="11" t="n">
        <v>2200</v>
      </c>
      <c r="D10" s="11" t="n">
        <f aca="false">B10*C10</f>
        <v>44000</v>
      </c>
      <c r="E10" s="11" t="n">
        <f aca="false">D10*5%</f>
        <v>2200</v>
      </c>
      <c r="F10" s="11" t="n">
        <f aca="false">D10-E10</f>
        <v>41800</v>
      </c>
      <c r="G10" s="11" t="n">
        <f aca="false">F10*0%</f>
        <v>0</v>
      </c>
      <c r="H10" s="11" t="n">
        <f aca="false">F10+G10</f>
        <v>41800</v>
      </c>
    </row>
    <row r="11" customFormat="false" ht="12.8" hidden="false" customHeight="false" outlineLevel="0" collapsed="false">
      <c r="B11" s="10" t="n">
        <v>5</v>
      </c>
      <c r="C11" s="14" t="n">
        <v>6700</v>
      </c>
      <c r="D11" s="11" t="n">
        <f aca="false">B11*C11</f>
        <v>33500</v>
      </c>
      <c r="E11" s="14" t="n">
        <f aca="false">D11*5%</f>
        <v>1675</v>
      </c>
      <c r="F11" s="11" t="n">
        <f aca="false">D11-E11</f>
        <v>31825</v>
      </c>
      <c r="G11" s="11" t="n">
        <f aca="false">F11*0%</f>
        <v>0</v>
      </c>
      <c r="H11" s="14" t="n">
        <f aca="false">F11+G11</f>
        <v>31825</v>
      </c>
    </row>
    <row r="12" customFormat="false" ht="13.8" hidden="false" customHeight="false" outlineLevel="0" collapsed="false">
      <c r="B12" s="10" t="n">
        <v>15</v>
      </c>
      <c r="C12" s="11" t="n">
        <v>8100</v>
      </c>
      <c r="D12" s="11" t="n">
        <f aca="false">B12*C12</f>
        <v>121500</v>
      </c>
      <c r="E12" s="14" t="n">
        <f aca="false">D12*5%</f>
        <v>6075</v>
      </c>
      <c r="F12" s="11" t="n">
        <f aca="false">D12-E12</f>
        <v>115425</v>
      </c>
      <c r="G12" s="14" t="n">
        <f aca="false">F12*19%</f>
        <v>21930.75</v>
      </c>
      <c r="H12" s="15" t="n">
        <f aca="false">F12+G12+F16</f>
        <v>142838.4375</v>
      </c>
    </row>
    <row r="13" customFormat="false" ht="12.8" hidden="false" customHeight="false" outlineLevel="0" collapsed="false">
      <c r="B13" s="10" t="n">
        <v>2</v>
      </c>
      <c r="C13" s="11" t="n">
        <v>5500</v>
      </c>
      <c r="D13" s="11" t="n">
        <f aca="false">B13*C13</f>
        <v>11000</v>
      </c>
      <c r="E13" s="11" t="n">
        <f aca="false">D13*5%</f>
        <v>550</v>
      </c>
      <c r="F13" s="11" t="n">
        <f aca="false">D13-E13</f>
        <v>10450</v>
      </c>
      <c r="G13" s="14" t="n">
        <f aca="false">F13*19%</f>
        <v>1985.5</v>
      </c>
      <c r="H13" s="11" t="n">
        <f aca="false">F13+G13</f>
        <v>12435.5</v>
      </c>
      <c r="I13" s="5" t="n">
        <f aca="false">F13*4.75%</f>
        <v>496.375</v>
      </c>
      <c r="J13" s="5" t="n">
        <f aca="false">H13+I13</f>
        <v>12931.875</v>
      </c>
    </row>
    <row r="14" customFormat="false" ht="12.8" hidden="false" customHeight="false" outlineLevel="0" collapsed="false">
      <c r="B14" s="10"/>
      <c r="C14" s="10"/>
      <c r="D14" s="11" t="n">
        <f aca="false">B14*C14</f>
        <v>0</v>
      </c>
      <c r="E14" s="11" t="n">
        <f aca="false">D14*5%</f>
        <v>0</v>
      </c>
      <c r="F14" s="11" t="n">
        <f aca="false">D14-E14</f>
        <v>0</v>
      </c>
      <c r="G14" s="11" t="n">
        <f aca="false">F14*19%</f>
        <v>0</v>
      </c>
      <c r="H14" s="11" t="n">
        <f aca="false">F14+G14</f>
        <v>0</v>
      </c>
    </row>
    <row r="15" customFormat="false" ht="12.8" hidden="false" customHeight="false" outlineLevel="0" collapsed="false">
      <c r="B15" s="10"/>
      <c r="C15" s="10"/>
      <c r="D15" s="10"/>
      <c r="E15" s="10"/>
      <c r="F15" s="10"/>
      <c r="G15" s="10"/>
      <c r="H15" s="10"/>
    </row>
    <row r="16" customFormat="false" ht="12.8" hidden="false" customHeight="false" outlineLevel="0" collapsed="false">
      <c r="B16" s="10"/>
      <c r="C16" s="10"/>
      <c r="D16" s="10"/>
      <c r="E16" s="10"/>
      <c r="F16" s="14" t="n">
        <f aca="false">F12*4.75%</f>
        <v>5482.6875</v>
      </c>
      <c r="G16" s="11" t="n">
        <v>5482.69</v>
      </c>
      <c r="H16" s="10"/>
    </row>
    <row r="17" customFormat="false" ht="12.8" hidden="false" customHeight="false" outlineLevel="0" collapsed="false">
      <c r="F17" s="16" t="n">
        <v>5771.25</v>
      </c>
      <c r="G17" s="5"/>
    </row>
    <row r="18" customFormat="false" ht="12.8" hidden="false" customHeight="false" outlineLevel="0" collapsed="false">
      <c r="F18" s="5" t="n">
        <f aca="false">F12+G12+F17</f>
        <v>143127</v>
      </c>
    </row>
    <row r="19" customFormat="false" ht="12.8" hidden="false" customHeight="false" outlineLevel="0" collapsed="false">
      <c r="E19" s="5" t="n">
        <f aca="false">D12+G12</f>
        <v>143430.75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821</TotalTime>
  <Application>LibreOffice/7.6.4.1$Windows_X86_64 LibreOffice_project/e19e193f88cd6c0525a17fb7a176ed8e6a3e2aa1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2024-09-13T12:21:20Z</dcterms:created>
  <dc:creator/>
  <dc:description/>
  <dc:language>es-CO</dc:language>
  <cp:lastModifiedBy/>
  <dcterms:modified xsi:type="dcterms:W3CDTF">2025-07-01T21:34:06Z</dcterms:modified>
  <cp:revision>3</cp:revision>
  <dc:subject/>
  <dc:title/>
</cp:coreProperties>
</file>